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HONLAPra kitenni\2026\"/>
    </mc:Choice>
  </mc:AlternateContent>
  <xr:revisionPtr revIDLastSave="0" documentId="13_ncr:1_{9C98977A-B7DC-48E9-A2B2-9D657CD217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9" i="1" l="1"/>
  <c r="H9" i="1"/>
  <c r="H8" i="1"/>
  <c r="I7" i="1"/>
</calcChain>
</file>

<file path=xl/sharedStrings.xml><?xml version="1.0" encoding="utf-8"?>
<sst xmlns="http://schemas.openxmlformats.org/spreadsheetml/2006/main" count="78" uniqueCount="69">
  <si>
    <t>S.sz.:</t>
  </si>
  <si>
    <t>Szerződő partner</t>
  </si>
  <si>
    <t>Szerződés kelte</t>
  </si>
  <si>
    <t>Szerződés tárgya</t>
  </si>
  <si>
    <t>Szerződés időtartama</t>
  </si>
  <si>
    <t>Nettó összege</t>
  </si>
  <si>
    <t>Bruttó összege</t>
  </si>
  <si>
    <t>Megjegyzés- Közbeszerzés száma</t>
  </si>
  <si>
    <t>Iktatószám:</t>
  </si>
  <si>
    <t>Szerződés típusa</t>
  </si>
  <si>
    <t>1.</t>
  </si>
  <si>
    <t>szolgáltatás</t>
  </si>
  <si>
    <t>EKR002302832025</t>
  </si>
  <si>
    <t>1778-1/2026/BFL</t>
  </si>
  <si>
    <t>DETA-ÉP Épületszervíz Kft</t>
  </si>
  <si>
    <t>Takarítási szolgáltatás (12+12 hónap)</t>
  </si>
  <si>
    <t>Budapest Főváros Levéltára 2026. évben kötött, nettó 5M Ft feletti beszerzési és szolgáltatási megrendelései</t>
  </si>
  <si>
    <t>2.</t>
  </si>
  <si>
    <t>3.</t>
  </si>
  <si>
    <t>882-1/2026/BFL</t>
  </si>
  <si>
    <t>Airsmile Kft</t>
  </si>
  <si>
    <t>2026.02.21 - 2028.02.01</t>
  </si>
  <si>
    <t>2026.02.01 - 2027.01.31</t>
  </si>
  <si>
    <t>Légkezelő és Klíma berendezések karbantartása</t>
  </si>
  <si>
    <t>2376/2026/BFL</t>
  </si>
  <si>
    <t>LEGENDS Group Zrt</t>
  </si>
  <si>
    <t>2026.03.01 - 2028.02.28</t>
  </si>
  <si>
    <t>Recepciós és porta szolgálat ( 12+12 hónap)</t>
  </si>
  <si>
    <t>EKR002192082025</t>
  </si>
  <si>
    <t>Közzététel dátuma</t>
  </si>
  <si>
    <t xml:space="preserve">4. </t>
  </si>
  <si>
    <t>4079-1/2026/BFL</t>
  </si>
  <si>
    <t>Müller Lift Kft</t>
  </si>
  <si>
    <t>2026.04.21-2026.09.05</t>
  </si>
  <si>
    <t>2 db felvonó (B és D) karbantartási, vezérlő felújítási munkálatai</t>
  </si>
  <si>
    <t>5.</t>
  </si>
  <si>
    <t>7755/2026/BFL</t>
  </si>
  <si>
    <t>2026.07.21 - 2027.07.20</t>
  </si>
  <si>
    <t>Gyártói garancia, support és szoftver követés</t>
  </si>
  <si>
    <t>6.</t>
  </si>
  <si>
    <t>beszerzés</t>
  </si>
  <si>
    <t>16873-3/2026/BFL</t>
  </si>
  <si>
    <t>Silicon Computers Kft</t>
  </si>
  <si>
    <t>Scope Solutions AG</t>
  </si>
  <si>
    <t>2026.06.24 - 2027.02.14</t>
  </si>
  <si>
    <t>EKR002312082025</t>
  </si>
  <si>
    <r>
      <t xml:space="preserve">Levéltári nyilvántartó rendszer megújítása,scopearchiv 5.4 verzió beszerzése, telepítése /nettó </t>
    </r>
    <r>
      <rPr>
        <b/>
        <sz val="11"/>
        <color theme="1"/>
        <rFont val="Times New Roman"/>
        <family val="1"/>
        <charset val="238"/>
      </rPr>
      <t>331 094,58 CHF</t>
    </r>
  </si>
  <si>
    <t xml:space="preserve">7. </t>
  </si>
  <si>
    <t>8145-1/2026/BFL</t>
  </si>
  <si>
    <t>2026.07.14 - 2026.10.19</t>
  </si>
  <si>
    <t xml:space="preserve">8. </t>
  </si>
  <si>
    <t xml:space="preserve">9. </t>
  </si>
  <si>
    <t xml:space="preserve">10. </t>
  </si>
  <si>
    <t>2523/2026/BFL</t>
  </si>
  <si>
    <t>ALTEO Energiakereskedő Zrt</t>
  </si>
  <si>
    <t>KM01GE2627</t>
  </si>
  <si>
    <t>2026.10.01 - 2028 10 01</t>
  </si>
  <si>
    <t>Földgáz eneregia beszerzése</t>
  </si>
  <si>
    <t>1-4/2026/BFL</t>
  </si>
  <si>
    <t>CreatIT Solutions Háttér és Kommunikációs Kft</t>
  </si>
  <si>
    <t>2026.07.29 - 2029.07.29</t>
  </si>
  <si>
    <t>Budapestiana portál alkalmazás és a hozzákapcsolódó felhő alapú adatbázisrendszer létrehozása + 12+24 havi support</t>
  </si>
  <si>
    <t>EKR002502292025</t>
  </si>
  <si>
    <t>2521-1/2026/BFL</t>
  </si>
  <si>
    <t>MVM Next Energviakereskedelmi Zrt</t>
  </si>
  <si>
    <t>2027.01.01 - 2028.12.31</t>
  </si>
  <si>
    <t>Villamosenergia beszerzése</t>
  </si>
  <si>
    <t>KM01VE2627</t>
  </si>
  <si>
    <t>Budapest, Belgrád rakpart 2 V.em/5 sz Lukács-Archívum részleges felújítása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</si>
</sst>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\ &quot;Ft&quot;"/>
    <numFmt numFmtId="165" formatCode="yyyy\-mm\-dd;@"/>
  </numFmts>
  <fonts count="14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theme="0" tint="-0.34998626667073579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3" fontId="0" fillId="0" borderId="0" xfId="0" applyNumberFormat="1"/>
    <xf numFmtId="0" fontId="4" fillId="0" borderId="0" xfId="0" applyFont="1"/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left" vertical="center" wrapText="1"/>
      <protection locked="0"/>
    </xf>
    <xf numFmtId="14" fontId="6" fillId="0" borderId="4" xfId="0" applyNumberFormat="1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164" fontId="11" fillId="0" borderId="4" xfId="1" applyNumberFormat="1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left" vertical="center" wrapText="1"/>
      <protection locked="0"/>
    </xf>
    <xf numFmtId="14" fontId="6" fillId="0" borderId="6" xfId="0" applyNumberFormat="1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164" fontId="11" fillId="0" borderId="6" xfId="1" applyNumberFormat="1" applyFont="1" applyFill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/>
    <xf numFmtId="0" fontId="3" fillId="0" borderId="1" xfId="0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/>
    </xf>
    <xf numFmtId="0" fontId="6" fillId="0" borderId="1" xfId="0" applyFont="1" applyBorder="1" applyAlignment="1" applyProtection="1">
      <alignment horizontal="left" vertical="center" wrapText="1"/>
      <protection locked="0"/>
    </xf>
    <xf numFmtId="14" fontId="6" fillId="0" borderId="1" xfId="0" applyNumberFormat="1" applyFont="1" applyBorder="1" applyAlignment="1" applyProtection="1">
      <alignment horizontal="center" vertical="center" wrapText="1"/>
      <protection locked="0"/>
    </xf>
    <xf numFmtId="164" fontId="11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/>
    </xf>
    <xf numFmtId="165" fontId="10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10" fillId="0" borderId="4" xfId="0" applyFont="1" applyBorder="1" applyAlignment="1">
      <alignment horizontal="left"/>
    </xf>
    <xf numFmtId="14" fontId="10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6" fillId="0" borderId="4" xfId="0" applyFont="1" applyBorder="1" applyAlignment="1">
      <alignment wrapText="1"/>
    </xf>
    <xf numFmtId="0" fontId="10" fillId="0" borderId="9" xfId="0" applyFont="1" applyBorder="1" applyAlignment="1">
      <alignment horizontal="center"/>
    </xf>
    <xf numFmtId="0" fontId="6" fillId="0" borderId="9" xfId="0" applyFont="1" applyBorder="1" applyAlignment="1" applyProtection="1">
      <alignment horizontal="left" wrapText="1"/>
      <protection locked="0"/>
    </xf>
    <xf numFmtId="14" fontId="6" fillId="0" borderId="9" xfId="0" applyNumberFormat="1" applyFont="1" applyBorder="1" applyAlignment="1" applyProtection="1">
      <alignment horizontal="center" wrapText="1"/>
      <protection locked="0"/>
    </xf>
    <xf numFmtId="164" fontId="11" fillId="0" borderId="9" xfId="1" applyNumberFormat="1" applyFont="1" applyFill="1" applyBorder="1" applyAlignment="1" applyProtection="1">
      <alignment horizontal="center"/>
      <protection locked="0"/>
    </xf>
    <xf numFmtId="0" fontId="6" fillId="0" borderId="9" xfId="0" applyFont="1" applyBorder="1" applyAlignment="1">
      <alignment horizontal="left"/>
    </xf>
    <xf numFmtId="165" fontId="10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8" xfId="0" applyFont="1" applyBorder="1" applyAlignment="1">
      <alignment horizontal="center"/>
    </xf>
    <xf numFmtId="0" fontId="6" fillId="0" borderId="8" xfId="0" applyFont="1" applyBorder="1" applyAlignment="1" applyProtection="1">
      <alignment horizontal="left" wrapText="1"/>
      <protection locked="0"/>
    </xf>
    <xf numFmtId="14" fontId="6" fillId="0" borderId="8" xfId="0" applyNumberFormat="1" applyFont="1" applyBorder="1" applyAlignment="1" applyProtection="1">
      <alignment horizontal="center" wrapText="1"/>
      <protection locked="0"/>
    </xf>
    <xf numFmtId="164" fontId="11" fillId="0" borderId="8" xfId="1" applyNumberFormat="1" applyFont="1" applyFill="1" applyBorder="1" applyAlignment="1" applyProtection="1">
      <alignment horizontal="center"/>
      <protection locked="0"/>
    </xf>
    <xf numFmtId="0" fontId="6" fillId="0" borderId="8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6" fillId="0" borderId="1" xfId="0" applyFont="1" applyBorder="1" applyAlignment="1" applyProtection="1">
      <alignment horizontal="left" wrapText="1"/>
      <protection locked="0"/>
    </xf>
    <xf numFmtId="14" fontId="6" fillId="0" borderId="1" xfId="0" applyNumberFormat="1" applyFont="1" applyBorder="1" applyAlignment="1" applyProtection="1">
      <alignment horizontal="center" wrapText="1"/>
      <protection locked="0"/>
    </xf>
    <xf numFmtId="164" fontId="11" fillId="0" borderId="1" xfId="1" applyNumberFormat="1" applyFont="1" applyFill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left"/>
    </xf>
    <xf numFmtId="165" fontId="10" fillId="0" borderId="1" xfId="0" applyNumberFormat="1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49" fontId="2" fillId="0" borderId="0" xfId="0" applyNumberFormat="1" applyFont="1" applyAlignment="1">
      <alignment horizontal="center" vertic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workbookViewId="0">
      <pane ySplit="2" topLeftCell="A3" activePane="bottomLeft" state="frozen"/>
      <selection pane="bottomLeft" activeCell="M18" sqref="M18"/>
    </sheetView>
  </sheetViews>
  <sheetFormatPr defaultRowHeight="15" x14ac:dyDescent="0.25"/>
  <cols>
    <col min="1" max="1" width="7" style="5" customWidth="1"/>
    <col min="2" max="2" width="13.85546875" style="5" customWidth="1"/>
    <col min="3" max="3" width="18.5703125" style="5" customWidth="1"/>
    <col min="4" max="4" width="44.7109375" customWidth="1"/>
    <col min="5" max="5" width="17.5703125" customWidth="1"/>
    <col min="6" max="6" width="24.85546875" customWidth="1"/>
    <col min="7" max="7" width="61.42578125" customWidth="1"/>
    <col min="8" max="8" width="16.5703125" customWidth="1"/>
    <col min="9" max="9" width="17.7109375" customWidth="1"/>
    <col min="10" max="10" width="39.28515625" customWidth="1"/>
    <col min="11" max="11" width="14.28515625" customWidth="1"/>
  </cols>
  <sheetData>
    <row r="1" spans="1:11" s="2" customFormat="1" ht="32.25" customHeight="1" x14ac:dyDescent="0.3">
      <c r="A1" s="65" t="s">
        <v>16</v>
      </c>
      <c r="B1" s="65"/>
      <c r="C1" s="65"/>
      <c r="D1" s="65"/>
      <c r="E1" s="65"/>
      <c r="F1" s="65"/>
      <c r="G1" s="65"/>
      <c r="H1" s="65"/>
      <c r="I1" s="65"/>
      <c r="J1" s="65"/>
    </row>
    <row r="2" spans="1:11" s="1" customFormat="1" ht="33" customHeight="1" thickBot="1" x14ac:dyDescent="0.35">
      <c r="A2" s="6" t="s">
        <v>0</v>
      </c>
      <c r="B2" s="7" t="s">
        <v>9</v>
      </c>
      <c r="C2" s="8" t="s">
        <v>8</v>
      </c>
      <c r="D2" s="9" t="s">
        <v>1</v>
      </c>
      <c r="E2" s="10" t="s">
        <v>2</v>
      </c>
      <c r="F2" s="11" t="s">
        <v>4</v>
      </c>
      <c r="G2" s="11" t="s">
        <v>3</v>
      </c>
      <c r="H2" s="11" t="s">
        <v>5</v>
      </c>
      <c r="I2" s="11" t="s">
        <v>6</v>
      </c>
      <c r="J2" s="11" t="s">
        <v>7</v>
      </c>
      <c r="K2" s="30" t="s">
        <v>29</v>
      </c>
    </row>
    <row r="3" spans="1:11" s="4" customFormat="1" ht="30" customHeight="1" thickBot="1" x14ac:dyDescent="0.35">
      <c r="A3" s="12" t="s">
        <v>10</v>
      </c>
      <c r="B3" s="13" t="s">
        <v>11</v>
      </c>
      <c r="C3" s="14" t="s">
        <v>13</v>
      </c>
      <c r="D3" s="15" t="s">
        <v>14</v>
      </c>
      <c r="E3" s="16">
        <v>46056</v>
      </c>
      <c r="F3" s="16" t="s">
        <v>21</v>
      </c>
      <c r="G3" s="17" t="s">
        <v>15</v>
      </c>
      <c r="H3" s="18">
        <v>74439400</v>
      </c>
      <c r="I3" s="18">
        <v>94538038</v>
      </c>
      <c r="J3" s="19" t="s">
        <v>12</v>
      </c>
      <c r="K3" s="29"/>
    </row>
    <row r="4" spans="1:11" s="4" customFormat="1" ht="30" customHeight="1" x14ac:dyDescent="0.3">
      <c r="A4" s="20" t="s">
        <v>17</v>
      </c>
      <c r="B4" s="21" t="s">
        <v>11</v>
      </c>
      <c r="C4" s="22" t="s">
        <v>19</v>
      </c>
      <c r="D4" s="23" t="s">
        <v>20</v>
      </c>
      <c r="E4" s="24">
        <v>46066</v>
      </c>
      <c r="F4" s="24" t="s">
        <v>22</v>
      </c>
      <c r="G4" s="25" t="s">
        <v>23</v>
      </c>
      <c r="H4" s="26">
        <v>5757400</v>
      </c>
      <c r="I4" s="26">
        <v>7311898</v>
      </c>
      <c r="J4" s="27"/>
      <c r="K4" s="31">
        <v>46106</v>
      </c>
    </row>
    <row r="5" spans="1:11" s="28" customFormat="1" ht="30" customHeight="1" thickBot="1" x14ac:dyDescent="0.3">
      <c r="A5" s="37" t="s">
        <v>18</v>
      </c>
      <c r="B5" s="37" t="s">
        <v>11</v>
      </c>
      <c r="C5" s="38" t="s">
        <v>24</v>
      </c>
      <c r="D5" s="32" t="s">
        <v>25</v>
      </c>
      <c r="E5" s="33">
        <v>46071</v>
      </c>
      <c r="F5" s="33" t="s">
        <v>26</v>
      </c>
      <c r="G5" s="32" t="s">
        <v>27</v>
      </c>
      <c r="H5" s="34">
        <v>81216000</v>
      </c>
      <c r="I5" s="34">
        <v>103144320</v>
      </c>
      <c r="J5" s="35" t="s">
        <v>28</v>
      </c>
      <c r="K5" s="36">
        <v>46106</v>
      </c>
    </row>
    <row r="6" spans="1:11" s="1" customFormat="1" ht="24.75" customHeight="1" thickBot="1" x14ac:dyDescent="0.35">
      <c r="A6" s="39" t="s">
        <v>30</v>
      </c>
      <c r="B6" s="39" t="s">
        <v>11</v>
      </c>
      <c r="C6" s="39" t="s">
        <v>31</v>
      </c>
      <c r="D6" s="40" t="s">
        <v>32</v>
      </c>
      <c r="E6" s="41">
        <v>46132</v>
      </c>
      <c r="F6" s="42" t="s">
        <v>33</v>
      </c>
      <c r="G6" s="43" t="s">
        <v>34</v>
      </c>
      <c r="H6" s="18">
        <v>10992000</v>
      </c>
      <c r="I6" s="18">
        <v>13959840</v>
      </c>
      <c r="J6" s="39"/>
      <c r="K6" s="36">
        <v>46202</v>
      </c>
    </row>
    <row r="7" spans="1:11" s="50" customFormat="1" ht="30" customHeight="1" x14ac:dyDescent="0.3">
      <c r="A7" s="62" t="s">
        <v>35</v>
      </c>
      <c r="B7" s="62" t="s">
        <v>11</v>
      </c>
      <c r="C7" s="44" t="s">
        <v>36</v>
      </c>
      <c r="D7" s="45" t="s">
        <v>42</v>
      </c>
      <c r="E7" s="46">
        <v>46206</v>
      </c>
      <c r="F7" s="46" t="s">
        <v>37</v>
      </c>
      <c r="G7" s="45" t="s">
        <v>38</v>
      </c>
      <c r="H7" s="47">
        <v>19800000</v>
      </c>
      <c r="I7" s="47">
        <f>H7*1.27</f>
        <v>25146000</v>
      </c>
      <c r="J7" s="48"/>
      <c r="K7" s="49">
        <v>46262</v>
      </c>
    </row>
    <row r="8" spans="1:11" s="50" customFormat="1" ht="30" customHeight="1" x14ac:dyDescent="0.3">
      <c r="A8" s="63" t="s">
        <v>39</v>
      </c>
      <c r="B8" s="63" t="s">
        <v>40</v>
      </c>
      <c r="C8" s="51" t="s">
        <v>41</v>
      </c>
      <c r="D8" s="52" t="s">
        <v>43</v>
      </c>
      <c r="E8" s="53">
        <v>46196</v>
      </c>
      <c r="F8" s="53" t="s">
        <v>44</v>
      </c>
      <c r="G8" s="52" t="s">
        <v>46</v>
      </c>
      <c r="H8" s="54">
        <f>331094.58*398</f>
        <v>131775642.84</v>
      </c>
      <c r="I8" s="54">
        <v>131775643</v>
      </c>
      <c r="J8" s="55" t="s">
        <v>45</v>
      </c>
      <c r="K8" s="49">
        <v>46262</v>
      </c>
    </row>
    <row r="9" spans="1:11" s="50" customFormat="1" ht="30" customHeight="1" x14ac:dyDescent="0.3">
      <c r="A9" s="63" t="s">
        <v>47</v>
      </c>
      <c r="B9" s="63" t="s">
        <v>11</v>
      </c>
      <c r="C9" s="51" t="s">
        <v>48</v>
      </c>
      <c r="D9" s="52" t="s">
        <v>14</v>
      </c>
      <c r="E9" s="53">
        <v>46213</v>
      </c>
      <c r="F9" s="53" t="s">
        <v>49</v>
      </c>
      <c r="G9" s="52" t="s">
        <v>68</v>
      </c>
      <c r="H9" s="54">
        <f>13120278+1680000</f>
        <v>14800278</v>
      </c>
      <c r="I9" s="54">
        <f>H9*1.27</f>
        <v>18796353.059999999</v>
      </c>
      <c r="J9" s="55"/>
      <c r="K9" s="49">
        <v>46262</v>
      </c>
    </row>
    <row r="10" spans="1:11" s="50" customFormat="1" ht="30" customHeight="1" x14ac:dyDescent="0.3">
      <c r="A10" s="63" t="s">
        <v>50</v>
      </c>
      <c r="B10" s="63" t="s">
        <v>11</v>
      </c>
      <c r="C10" s="51" t="s">
        <v>53</v>
      </c>
      <c r="D10" s="52" t="s">
        <v>54</v>
      </c>
      <c r="E10" s="53">
        <v>46209</v>
      </c>
      <c r="F10" s="53" t="s">
        <v>56</v>
      </c>
      <c r="G10" s="52" t="s">
        <v>57</v>
      </c>
      <c r="H10" s="54">
        <v>85386620</v>
      </c>
      <c r="I10" s="54">
        <v>108441008</v>
      </c>
      <c r="J10" s="55" t="s">
        <v>55</v>
      </c>
      <c r="K10" s="49">
        <v>46262</v>
      </c>
    </row>
    <row r="11" spans="1:11" s="50" customFormat="1" ht="30" customHeight="1" x14ac:dyDescent="0.3">
      <c r="A11" s="63" t="s">
        <v>51</v>
      </c>
      <c r="B11" s="63" t="s">
        <v>40</v>
      </c>
      <c r="C11" s="51" t="s">
        <v>58</v>
      </c>
      <c r="D11" s="52" t="s">
        <v>59</v>
      </c>
      <c r="E11" s="53">
        <v>46231</v>
      </c>
      <c r="F11" s="53" t="s">
        <v>60</v>
      </c>
      <c r="G11" s="52" t="s">
        <v>61</v>
      </c>
      <c r="H11" s="54">
        <v>64248000</v>
      </c>
      <c r="I11" s="54">
        <v>81594960</v>
      </c>
      <c r="J11" s="55" t="s">
        <v>62</v>
      </c>
      <c r="K11" s="49">
        <v>46262</v>
      </c>
    </row>
    <row r="12" spans="1:11" s="50" customFormat="1" ht="30" customHeight="1" thickBot="1" x14ac:dyDescent="0.35">
      <c r="A12" s="64" t="s">
        <v>52</v>
      </c>
      <c r="B12" s="64" t="s">
        <v>11</v>
      </c>
      <c r="C12" s="56" t="s">
        <v>63</v>
      </c>
      <c r="D12" s="57" t="s">
        <v>64</v>
      </c>
      <c r="E12" s="58">
        <v>46206</v>
      </c>
      <c r="F12" s="58" t="s">
        <v>65</v>
      </c>
      <c r="G12" s="57" t="s">
        <v>66</v>
      </c>
      <c r="H12" s="59">
        <v>80785562</v>
      </c>
      <c r="I12" s="59">
        <v>102597664</v>
      </c>
      <c r="J12" s="60" t="s">
        <v>67</v>
      </c>
      <c r="K12" s="61">
        <v>46262</v>
      </c>
    </row>
    <row r="13" spans="1:11" x14ac:dyDescent="0.25">
      <c r="H13" s="3"/>
      <c r="I13" s="3"/>
    </row>
    <row r="14" spans="1:11" x14ac:dyDescent="0.25">
      <c r="H14" s="3"/>
      <c r="I14" s="3"/>
    </row>
    <row r="15" spans="1:11" x14ac:dyDescent="0.25">
      <c r="H15" s="3"/>
      <c r="I15" s="3"/>
    </row>
    <row r="16" spans="1:11" x14ac:dyDescent="0.25">
      <c r="H16" s="3"/>
      <c r="I16" s="3"/>
    </row>
    <row r="17" spans="8:9" x14ac:dyDescent="0.25">
      <c r="H17" s="3"/>
      <c r="I17" s="3"/>
    </row>
    <row r="18" spans="8:9" x14ac:dyDescent="0.25">
      <c r="H18" s="3"/>
      <c r="I18" s="3"/>
    </row>
    <row r="19" spans="8:9" x14ac:dyDescent="0.25">
      <c r="H19" s="3"/>
      <c r="I19" s="3"/>
    </row>
  </sheetData>
  <mergeCells count="1">
    <mergeCell ref="A1:J1"/>
  </mergeCells>
  <phoneticPr fontId="9" type="noConversion"/>
  <pageMargins left="0.25" right="0.25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Haraszti Viktor</dc:creator>
  <cp:lastModifiedBy>Rab Zsuzsánna</cp:lastModifiedBy>
  <cp:lastPrinted>2026-08-28T08:32:31Z</cp:lastPrinted>
  <dcterms:created xsi:type="dcterms:W3CDTF">2020-11-10T08:11:39Z</dcterms:created>
  <dcterms:modified xsi:type="dcterms:W3CDTF">2026-08-28T11:31:41Z</dcterms:modified>
</cp:coreProperties>
</file>